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13_ncr:1_{D2DD5630-6173-4508-9070-6FEB9196965C}" xr6:coauthVersionLast="47" xr6:coauthVersionMax="47" xr10:uidLastSave="{00000000-0000-0000-0000-000000000000}"/>
  <bookViews>
    <workbookView xWindow="-120" yWindow="-120" windowWidth="20730" windowHeight="11160" tabRatio="863" firstSheet="1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9" l="1"/>
  <c r="G14" i="59" s="1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A1" i="63" l="1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37" i="64" s="1"/>
  <c r="C15" i="63"/>
  <c r="C7" i="63"/>
  <c r="H3" i="65"/>
  <c r="H2" i="65"/>
  <c r="H1" i="65"/>
  <c r="E2" i="60"/>
  <c r="E1" i="60"/>
  <c r="H3" i="59"/>
  <c r="H2" i="59"/>
  <c r="A3" i="65"/>
  <c r="A1" i="65"/>
  <c r="A3" i="59"/>
  <c r="C20" i="63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<sst xmlns="http://schemas.openxmlformats.org/spreadsheetml/2006/main" count="972" uniqueCount="664">
  <si>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</si>
  <si>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</si>
  <si>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</si>
  <si>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</si>
  <si>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</si>
  <si>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</si>
  <si>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</si>
  <si>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</si>
  <si>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</si>
  <si>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</si>
  <si>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</si>
  <si>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</si>
  <si>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</si>
  <si>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</si>
  <si>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</si>
  <si>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</si>
  <si>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</si>
  <si>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</si>
  <si>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</si>
  <si>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</si>
  <si>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</si>
  <si>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</si>
  <si>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</si>
  <si>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</si>
  <si>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</si>
  <si>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</si>
  <si>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</si>
  <si>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</si>
  <si>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</si>
  <si>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</si>
  <si>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</si>
  <si>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</si>
  <si>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</si>
  <si>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</si>
  <si>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</si>
  <si>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</si>
  <si>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</si>
  <si>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</si>
  <si>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</si>
  <si>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</si>
  <si>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</si>
  <si>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</si>
  <si>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</si>
  <si>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</si>
  <si>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</si>
  <si>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</si>
  <si>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</si>
  <si>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</si>
  <si>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</si>
  <si>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</si>
  <si>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</si>
  <si>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</si>
  <si>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</si>
  <si>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</si>
  <si>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</si>
  <si>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</si>
  <si>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</si>
  <si>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</si>
  <si>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</si>
  <si>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</si>
  <si>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</si>
  <si>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</si>
  <si>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</si>
  <si>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</si>
  <si>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</si>
  <si>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</si>
  <si>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</si>
  <si>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</si>
  <si>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</si>
  <si>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</si>
  <si>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</si>
  <si>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</si>
  <si>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</si>
  <si>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</si>
  <si>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</si>
  <si>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</si>
  <si>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</si>
  <si>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</si>
  <si>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</si>
  <si>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</si>
  <si>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</si>
  <si>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</si>
  <si>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</si>
  <si>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</si>
  <si>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</si>
  <si>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</si>
  <si>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</si>
  <si>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</si>
  <si>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</si>
  <si>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</si>
  <si>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</si>
  <si>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</si>
  <si>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</si>
  <si>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</si>
  <si>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</si>
  <si>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</si>
  <si>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</si>
  <si>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</si>
  <si>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</si>
  <si>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</si>
  <si>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</si>
  <si>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</si>
  <si>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</si>
  <si>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</si>
  <si>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</si>
  <si>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</si>
  <si>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</si>
  <si>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</si>
  <si>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</si>
  <si>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</si>
  <si>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</si>
  <si>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</si>
  <si>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</si>
  <si>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</si>
  <si>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</si>
  <si>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</si>
  <si>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</si>
  <si>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</si>
  <si>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</si>
  <si>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</si>
  <si>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</si>
  <si>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</si>
  <si>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</si>
  <si>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</si>
  <si>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</si>
  <si>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</si>
  <si>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</si>
  <si>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</si>
  <si>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</si>
  <si>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</si>
  <si>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</si>
  <si>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</si>
  <si>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</si>
  <si>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</si>
  <si>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</si>
  <si>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</si>
  <si>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</si>
  <si>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</si>
  <si>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</si>
  <si>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</si>
  <si>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</si>
  <si>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</si>
  <si>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</si>
  <si>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</si>
  <si>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</si>
  <si>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</si>
  <si>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</si>
  <si>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</si>
  <si>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</si>
  <si>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</si>
  <si>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</si>
  <si>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</si>
  <si>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</si>
  <si>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</si>
  <si>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</si>
  <si>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</si>
  <si>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</si>
  <si>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</si>
  <si>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</si>
  <si>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</si>
  <si>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</si>
  <si>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</si>
  <si>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</si>
  <si>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</si>
  <si>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</si>
  <si>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</si>
  <si>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</si>
  <si>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</si>
  <si>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</si>
  <si>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</si>
  <si>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</si>
  <si>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</si>
  <si>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</si>
  <si>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</si>
  <si>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</si>
  <si>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</si>
  <si>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</si>
  <si>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</si>
  <si>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</si>
  <si>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</si>
  <si>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</si>
  <si>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</si>
  <si>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</si>
  <si>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</si>
  <si>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</si>
  <si>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</si>
  <si>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</si>
  <si>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</si>
  <si>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</si>
  <si>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</si>
  <si>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</si>
  <si>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</si>
  <si>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</si>
  <si>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</si>
  <si>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</si>
  <si>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</si>
  <si>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</si>
  <si>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</si>
  <si>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</si>
  <si>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</si>
  <si>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</si>
  <si>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</si>
  <si>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</si>
  <si>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</si>
  <si>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</si>
  <si>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</si>
  <si>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</si>
  <si>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</si>
  <si>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</si>
  <si>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</si>
  <si>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</si>
  <si>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</si>
  <si>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</si>
  <si>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</si>
  <si>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</si>
  <si>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</si>
  <si>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</si>
  <si>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</si>
  <si>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</si>
  <si>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</si>
  <si>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</si>
  <si>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</si>
  <si>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</si>
  <si>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</si>
  <si>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</si>
  <si>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</si>
  <si>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</si>
  <si>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</si>
  <si>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</si>
  <si>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</si>
  <si>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</si>
  <si>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</si>
  <si>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</si>
  <si>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</si>
  <si>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</si>
  <si>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</si>
  <si>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</si>
  <si>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</si>
  <si>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</si>
  <si>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</si>
  <si>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</si>
  <si>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</si>
  <si>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</si>
  <si>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</si>
  <si>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</si>
  <si>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</si>
  <si>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</si>
  <si>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</si>
  <si>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</si>
  <si>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</si>
  <si>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</si>
  <si>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</si>
  <si>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</si>
  <si>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</si>
  <si>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</si>
  <si>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</si>
  <si>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</si>
  <si>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</si>
  <si>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</si>
  <si>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</si>
  <si>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</si>
  <si>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</si>
  <si>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</si>
  <si>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</si>
  <si>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</si>
  <si>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</si>
  <si>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</si>
  <si>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</si>
  <si>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</si>
  <si>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</si>
  <si>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</si>
  <si>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</si>
  <si>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</si>
  <si>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</si>
  <si>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</si>
  <si>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</si>
  <si>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</si>
  <si>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</si>
  <si>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</si>
  <si>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</si>
  <si>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</si>
  <si>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</si>
  <si>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</si>
  <si>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</si>
  <si>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</si>
  <si>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</si>
  <si>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</si>
  <si>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</si>
  <si>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</si>
  <si>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</si>
  <si>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</si>
  <si>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</si>
  <si>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</si>
  <si>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</si>
  <si>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</si>
  <si>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</si>
  <si>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</si>
  <si>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</si>
  <si>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</si>
  <si>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</si>
  <si>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</si>
  <si>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</si>
  <si>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</si>
  <si>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</si>
  <si>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</si>
  <si>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</si>
  <si>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</si>
  <si>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</si>
  <si>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</si>
  <si>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</si>
  <si>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</si>
  <si>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</si>
  <si>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</si>
  <si>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</si>
  <si>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</si>
  <si>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</si>
  <si>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</si>
  <si>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</si>
  <si>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</si>
  <si>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</si>
  <si>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</si>
  <si>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</si>
  <si>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</si>
  <si>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</si>
  <si>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</si>
  <si>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</si>
  <si>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</si>
  <si>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</si>
  <si>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</si>
  <si>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</si>
  <si>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</si>
  <si>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</si>
  <si>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</si>
  <si>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</si>
  <si>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</si>
  <si>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</si>
  <si>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</si>
  <si>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</si>
  <si>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</si>
  <si>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</si>
  <si>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</si>
  <si>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</si>
  <si>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</si>
  <si>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</si>
  <si>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</si>
  <si>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</si>
  <si>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</si>
  <si>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</si>
  <si>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</si>
  <si>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</si>
  <si>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</si>
  <si>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</si>
  <si>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</si>
  <si>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</si>
  <si>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</si>
  <si>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</si>
  <si>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</si>
  <si>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</si>
  <si>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</si>
  <si>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</si>
  <si>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</si>
  <si>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</si>
  <si>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</si>
  <si>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</si>
  <si>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</si>
  <si>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</si>
  <si>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</si>
  <si>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</si>
  <si>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</si>
  <si>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</si>
  <si>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</si>
  <si>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</si>
  <si>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</si>
  <si>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</si>
  <si>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</si>
  <si>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</si>
  <si>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</si>
  <si>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</si>
  <si>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</si>
  <si>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</si>
  <si>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</si>
  <si>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</si>
  <si>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</si>
  <si>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</si>
  <si>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</si>
  <si>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</si>
  <si>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</si>
  <si>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</si>
  <si>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</si>
  <si>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</si>
  <si>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</si>
  <si>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</si>
  <si>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</si>
  <si>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</si>
  <si>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</si>
  <si>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</si>
  <si>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</si>
  <si>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</si>
  <si>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</si>
  <si>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</si>
  <si>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</si>
  <si>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</si>
  <si>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</si>
  <si>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</si>
  <si>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</si>
  <si>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</si>
  <si>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</si>
  <si>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</si>
  <si>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</si>
  <si>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</si>
  <si>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</si>
  <si>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</si>
  <si>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</si>
  <si>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</si>
  <si>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</si>
  <si>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</si>
  <si>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</si>
  <si>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</si>
  <si>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</si>
  <si>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</si>
  <si>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</si>
  <si>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</si>
  <si>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</si>
  <si>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</si>
  <si>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</si>
  <si>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</si>
  <si>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</si>
  <si>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</si>
  <si>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</si>
  <si>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</si>
  <si>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</si>
  <si>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</si>
  <si>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</si>
  <si>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</si>
  <si>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</si>
  <si>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</si>
  <si>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</si>
  <si>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</si>
  <si>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</si>
  <si>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</si>
  <si>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</si>
  <si>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</si>
  <si>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</si>
  <si>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</si>
  <si>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</si>
  <si>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</si>
  <si>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</si>
  <si>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</si>
  <si>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</si>
  <si>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</si>
  <si>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</si>
  <si>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</si>
  <si>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</si>
  <si>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</si>
  <si>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</si>
  <si>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</si>
  <si>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</si>
  <si>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</si>
  <si>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</si>
  <si>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</si>
  <si>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</si>
  <si>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</si>
  <si>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</si>
  <si>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</si>
  <si>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</si>
  <si>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</si>
  <si>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</si>
  <si>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</si>
  <si>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</si>
  <si>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</si>
  <si>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</si>
  <si>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</si>
  <si>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</si>
  <si>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</si>
  <si>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</si>
  <si>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</si>
  <si>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</si>
  <si>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</si>
  <si>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</si>
  <si>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</si>
  <si>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</si>
  <si>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</si>
  <si>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</si>
  <si>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</si>
  <si>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</si>
  <si>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</si>
  <si>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</si>
  <si>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</si>
  <si>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</si>
  <si>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</si>
  <si>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</si>
  <si>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</si>
  <si>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</si>
  <si>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</si>
  <si>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</si>
  <si>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</si>
  <si>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</si>
  <si>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</si>
  <si>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</si>
  <si>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</si>
  <si>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</si>
  <si>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</si>
  <si>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</si>
  <si>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</si>
  <si>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</si>
  <si>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</si>
  <si>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</si>
  <si>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</si>
  <si>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</si>
  <si>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</si>
  <si>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</si>
  <si>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</si>
  <si>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</si>
  <si>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</si>
  <si>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</si>
  <si>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</si>
  <si>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</si>
  <si>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</si>
  <si>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</si>
  <si>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</si>
  <si>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</si>
  <si>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</si>
  <si>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</si>
  <si>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</si>
  <si>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</si>
  <si>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</si>
  <si>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</si>
  <si>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</si>
  <si>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</si>
  <si>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</si>
  <si>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</si>
  <si>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</si>
  <si>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</si>
  <si>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</si>
  <si>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</si>
  <si>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</si>
  <si>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</si>
  <si>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</si>
  <si>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</si>
  <si>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</si>
  <si>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</si>
  <si>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</si>
  <si>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</si>
  <si>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</si>
  <si>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</si>
  <si>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</si>
  <si>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</si>
  <si>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</si>
  <si>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</si>
  <si>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</si>
  <si>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</si>
  <si>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</si>
  <si>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</si>
  <si>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</si>
  <si>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</si>
  <si>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</si>
  <si>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</si>
  <si>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</si>
  <si>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</si>
  <si>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</si>
  <si>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</si>
  <si>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</si>
  <si>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</si>
  <si>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</si>
  <si>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</si>
  <si>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</si>
  <si>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</si>
  <si>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</si>
  <si>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</si>
  <si>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</si>
  <si>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</si>
  <si>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</si>
  <si>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</si>
  <si>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</si>
  <si>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</si>
  <si>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</si>
  <si>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</si>
  <si>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</si>
  <si>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</si>
  <si>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</si>
  <si>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</si>
  <si>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</si>
  <si>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</si>
  <si>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</si>
  <si>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</si>
  <si>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</si>
  <si>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</si>
  <si>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</si>
  <si>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</si>
  <si>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</si>
  <si>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</si>
  <si>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</si>
  <si>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</si>
  <si>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</si>
  <si>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</si>
  <si>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</si>
  <si>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</si>
  <si>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</si>
  <si>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</si>
  <si>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</si>
  <si>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</si>
  <si>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</si>
  <si>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</si>
  <si>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</si>
  <si>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</si>
  <si>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</si>
  <si>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</si>
  <si>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</si>
  <si>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</si>
  <si>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</si>
  <si>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</si>
  <si>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</si>
  <si>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</si>
  <si>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</si>
  <si>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</si>
  <si>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</si>
  <si>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</si>
  <si>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</si>
  <si>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</si>
  <si>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</si>
  <si>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</si>
  <si>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</si>
  <si>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</si>
  <si>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</si>
  <si>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</si>
  <si>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</si>
  <si>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</si>
  <si>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</si>
  <si>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</si>
  <si>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</si>
  <si>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</si>
  <si>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</si>
  <si>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</si>
  <si>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</si>
  <si>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</si>
  <si>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</si>
  <si>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</si>
  <si>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</si>
  <si>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</si>
  <si>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</si>
  <si>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</si>
  <si>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</si>
  <si>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</si>
  <si>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</si>
  <si>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</si>
  <si>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Insituto Municipal de Vivienda de Irapuato, Gto</t>
  </si>
  <si>
    <t>Correspondiente del 01 de Enero al 30 de Junio 2023</t>
  </si>
  <si>
    <t>LINEA RECTA</t>
  </si>
  <si>
    <t>ANUAL</t>
  </si>
  <si>
    <t>10% Y 30%</t>
  </si>
  <si>
    <t>aportaciones</t>
  </si>
  <si>
    <t>municipal</t>
  </si>
  <si>
    <t xml:space="preserve">                             _____________________________________________                                     ________________________________________________</t>
  </si>
  <si>
    <t xml:space="preserve">                                             Directora Administrativa y Financiera  del                                                                            Directora General del </t>
  </si>
  <si>
    <t xml:space="preserve">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</si>
  <si>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   María Zuli Ramos Rodríguez                                                                                           Diana Patricia Alanís Barroso </t>
  </si>
  <si>
    <t xml:space="preserve">        _____________________________________________                    ________________________________________________</t>
  </si>
  <si>
    <t xml:space="preserve">          Directora Administrativa y Financiera  del                                                       Directora General del </t>
  </si>
  <si>
    <t xml:space="preserve">     Instituto Municipal de Vivienda de Irapuato, Gto                        Instituto Municipal de Vivienda de Irapuato, Gto </t>
  </si>
  <si>
    <t xml:space="preserve">                       María Zuli Ramos Rodríguez                                                               Diana Patricia Alanís Barroso </t>
  </si>
  <si>
    <t xml:space="preserve">            _____________________________________________                    ________________________________________________</t>
  </si>
  <si>
    <t xml:space="preserve">                Directora Administrativa y Financiera  del                                                                            Directora General del </t>
  </si>
  <si>
    <t xml:space="preserve">             Instituto Municipal de Vivienda de Irapuato, Gto                                   Instituto Municipal de Vivienda de Irapuato, Gto </t>
  </si>
  <si>
    <t xml:space="preserve">                             María Zuli Ramos Rodríguez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</si>
</sst>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15" fillId="0" borderId="0" xfId="0" applyFont="1"/>
    <xf numFmtId="0" fontId="22" fillId="0" borderId="0" xfId="8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9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49" sqref="A1:E49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>
        <v>2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1" t="s">
        <v>63</v>
      </c>
      <c r="B43" s="161"/>
      <c r="C43" s="138"/>
      <c r="D43" s="138"/>
    </row>
    <row r="45" spans="1:4" x14ac:dyDescent="0.2">
      <c r="A45" s="157"/>
      <c r="B45" s="157"/>
      <c r="C45" s="157"/>
      <c r="D45" s="158"/>
    </row>
    <row r="46" spans="1:4" ht="15" x14ac:dyDescent="0.25">
      <c r="A46" s="159" t="s">
        <v>652</v>
      </c>
      <c r="B46" s="157"/>
      <c r="C46" s="157"/>
      <c r="D46" s="158"/>
    </row>
    <row r="47" spans="1:4" ht="15" x14ac:dyDescent="0.25">
      <c r="A47" s="159" t="s">
        <v>653</v>
      </c>
      <c r="B47" s="157"/>
      <c r="C47" s="157"/>
      <c r="D47" s="158"/>
    </row>
    <row r="48" spans="1:4" ht="15" x14ac:dyDescent="0.25">
      <c r="A48" s="159" t="s">
        <v>654</v>
      </c>
      <c r="B48" s="157"/>
      <c r="C48" s="157"/>
      <c r="D48" s="158"/>
    </row>
    <row r="49" spans="1:4" ht="15" x14ac:dyDescent="0.25">
      <c r="A49" s="159" t="s">
        <v>655</v>
      </c>
      <c r="B49" s="157"/>
      <c r="C49" s="157"/>
      <c r="D49" s="15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D29"/>
  <sheetViews>
    <sheetView showGridLines="0" workbookViewId="0">
      <selection activeCell="C6" sqref="C6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Insituto Municipal de Vivienda de Irapuato, Gto</v>
      </c>
      <c r="B1" s="167"/>
      <c r="C1" s="168"/>
    </row>
    <row r="2" spans="1:3" s="54" customFormat="1" ht="18" customHeight="1" x14ac:dyDescent="0.25">
      <c r="A2" s="169" t="s">
        <v>520</v>
      </c>
      <c r="B2" s="170"/>
      <c r="C2" s="171"/>
    </row>
    <row r="3" spans="1:3" s="54" customFormat="1" ht="18" customHeight="1" x14ac:dyDescent="0.25">
      <c r="A3" s="169" t="str">
        <f>ESF!A3</f>
        <v>Correspondiente del 01 de Enero al 30 de Junio 2023</v>
      </c>
      <c r="B3" s="170"/>
      <c r="C3" s="171"/>
    </row>
    <row r="4" spans="1:3" s="56" customFormat="1" x14ac:dyDescent="0.2">
      <c r="A4" s="172" t="s">
        <v>521</v>
      </c>
      <c r="B4" s="173"/>
      <c r="C4" s="174"/>
    </row>
    <row r="5" spans="1:3" x14ac:dyDescent="0.2">
      <c r="A5" s="71" t="s">
        <v>522</v>
      </c>
      <c r="B5" s="71"/>
      <c r="C5" s="72">
        <v>8037117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4000000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4" x14ac:dyDescent="0.2">
      <c r="A17" s="86">
        <v>3.2</v>
      </c>
      <c r="B17" s="79" t="s">
        <v>534</v>
      </c>
      <c r="C17" s="77">
        <v>0</v>
      </c>
    </row>
    <row r="18" spans="1:4" x14ac:dyDescent="0.2">
      <c r="A18" s="86">
        <v>3.3</v>
      </c>
      <c r="B18" s="81" t="s">
        <v>535</v>
      </c>
      <c r="C18" s="87">
        <v>4000000</v>
      </c>
    </row>
    <row r="19" spans="1:4" x14ac:dyDescent="0.2">
      <c r="A19" s="73"/>
      <c r="B19" s="88"/>
      <c r="C19" s="89"/>
    </row>
    <row r="20" spans="1:4" x14ac:dyDescent="0.2">
      <c r="A20" s="90" t="s">
        <v>643</v>
      </c>
      <c r="B20" s="90"/>
      <c r="C20" s="72">
        <f>C5+C7-C15</f>
        <v>4037117</v>
      </c>
    </row>
    <row r="22" spans="1:4" x14ac:dyDescent="0.2">
      <c r="B22" s="38" t="s">
        <v>63</v>
      </c>
    </row>
    <row r="24" spans="1:4" x14ac:dyDescent="0.2">
      <c r="A24" s="157"/>
      <c r="B24" s="157"/>
      <c r="C24" s="158"/>
    </row>
    <row r="25" spans="1:4" x14ac:dyDescent="0.2">
      <c r="A25" s="157"/>
      <c r="B25" s="157"/>
      <c r="C25" s="157"/>
      <c r="D25" s="158"/>
    </row>
    <row r="26" spans="1:4" ht="15" x14ac:dyDescent="0.25">
      <c r="A26" s="159" t="s">
        <v>656</v>
      </c>
      <c r="B26" s="157"/>
      <c r="C26" s="157"/>
      <c r="D26" s="158"/>
    </row>
    <row r="27" spans="1:4" ht="15" x14ac:dyDescent="0.25">
      <c r="A27" s="159" t="s">
        <v>657</v>
      </c>
      <c r="B27" s="157"/>
      <c r="C27" s="157"/>
      <c r="D27" s="158"/>
    </row>
    <row r="28" spans="1:4" ht="15" x14ac:dyDescent="0.25">
      <c r="A28" s="159" t="s">
        <v>658</v>
      </c>
      <c r="B28" s="157"/>
      <c r="C28" s="157"/>
      <c r="D28" s="158"/>
    </row>
    <row r="29" spans="1:4" ht="15" x14ac:dyDescent="0.25">
      <c r="A29" s="159" t="s">
        <v>659</v>
      </c>
      <c r="B29" s="157"/>
      <c r="C29" s="157"/>
      <c r="D29" s="15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D46"/>
  <sheetViews>
    <sheetView showGridLines="0" tabSelected="1" topLeftCell="A35" workbookViewId="0">
      <selection activeCell="C6" sqref="C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Insituto Municipal de Vivienda de Irapuato, Gto</v>
      </c>
      <c r="B1" s="176"/>
      <c r="C1" s="177"/>
    </row>
    <row r="2" spans="1:3" s="57" customFormat="1" ht="18.95" customHeight="1" x14ac:dyDescent="0.25">
      <c r="A2" s="178" t="s">
        <v>536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30 de Junio 2023</v>
      </c>
      <c r="B3" s="179"/>
      <c r="C3" s="180"/>
    </row>
    <row r="4" spans="1:3" x14ac:dyDescent="0.2">
      <c r="A4" s="172" t="s">
        <v>521</v>
      </c>
      <c r="B4" s="173"/>
      <c r="C4" s="174"/>
    </row>
    <row r="5" spans="1:3" x14ac:dyDescent="0.2">
      <c r="A5" s="101" t="s">
        <v>537</v>
      </c>
      <c r="B5" s="71"/>
      <c r="C5" s="94">
        <v>7935615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4008078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5990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4000000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2088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0</v>
      </c>
    </row>
    <row r="31" spans="1:3" x14ac:dyDescent="0.2">
      <c r="A31" s="111" t="s">
        <v>563</v>
      </c>
      <c r="B31" s="93" t="s">
        <v>413</v>
      </c>
      <c r="C31" s="104">
        <v>0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4" x14ac:dyDescent="0.2">
      <c r="A33" s="111" t="s">
        <v>565</v>
      </c>
      <c r="B33" s="93" t="s">
        <v>425</v>
      </c>
      <c r="C33" s="104">
        <v>0</v>
      </c>
    </row>
    <row r="34" spans="1:4" x14ac:dyDescent="0.2">
      <c r="A34" s="111" t="s">
        <v>566</v>
      </c>
      <c r="B34" s="93" t="s">
        <v>431</v>
      </c>
      <c r="C34" s="104">
        <v>0</v>
      </c>
    </row>
    <row r="35" spans="1:4" x14ac:dyDescent="0.2">
      <c r="A35" s="111" t="s">
        <v>567</v>
      </c>
      <c r="B35" s="103" t="s">
        <v>568</v>
      </c>
      <c r="C35" s="110">
        <v>0</v>
      </c>
    </row>
    <row r="36" spans="1:4" x14ac:dyDescent="0.2">
      <c r="A36" s="95"/>
      <c r="B36" s="98"/>
      <c r="C36" s="99"/>
    </row>
    <row r="37" spans="1:4" x14ac:dyDescent="0.2">
      <c r="A37" s="100" t="s">
        <v>644</v>
      </c>
      <c r="B37" s="71"/>
      <c r="C37" s="72">
        <f>C5-C7+C30</f>
        <v>3927537</v>
      </c>
    </row>
    <row r="39" spans="1:4" x14ac:dyDescent="0.2">
      <c r="B39" s="38" t="s">
        <v>63</v>
      </c>
    </row>
    <row r="42" spans="1:4" x14ac:dyDescent="0.2">
      <c r="A42" s="157"/>
      <c r="B42" s="157"/>
      <c r="C42" s="157"/>
      <c r="D42" s="158"/>
    </row>
    <row r="43" spans="1:4" ht="15" x14ac:dyDescent="0.25">
      <c r="A43" s="159" t="s">
        <v>660</v>
      </c>
      <c r="B43" s="157"/>
      <c r="C43" s="157"/>
      <c r="D43" s="158"/>
    </row>
    <row r="44" spans="1:4" ht="15" x14ac:dyDescent="0.25">
      <c r="A44" s="159" t="s">
        <v>661</v>
      </c>
      <c r="B44" s="157"/>
      <c r="C44" s="157"/>
      <c r="D44" s="158"/>
    </row>
    <row r="45" spans="1:4" ht="15" x14ac:dyDescent="0.25">
      <c r="A45" s="159" t="s">
        <v>662</v>
      </c>
      <c r="B45" s="157"/>
      <c r="C45" s="157"/>
      <c r="D45" s="158"/>
    </row>
    <row r="46" spans="1:4" ht="15" x14ac:dyDescent="0.25">
      <c r="A46" s="159" t="s">
        <v>663</v>
      </c>
      <c r="B46" s="157"/>
      <c r="C46" s="157"/>
      <c r="D46" s="15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5"/>
  <sheetViews>
    <sheetView topLeftCell="A36" workbookViewId="0">
      <selection activeCell="H12" sqref="H12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Insituto Municipal de Vivienda de Irapuato, Gto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2023</v>
      </c>
    </row>
    <row r="2" spans="1:10" ht="18.95" customHeight="1" x14ac:dyDescent="0.2">
      <c r="A2" s="165" t="s">
        <v>569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5" t="str">
        <f>'Notas a los Edos Financieros'!A3</f>
        <v>Correspondiente del 01 de Enero al 30 de Junio 2023</v>
      </c>
      <c r="B3" s="181"/>
      <c r="C3" s="181"/>
      <c r="D3" s="181"/>
      <c r="E3" s="181"/>
      <c r="F3" s="181"/>
      <c r="G3" s="45" t="s">
        <v>3</v>
      </c>
      <c r="H3" s="46">
        <f>'Notas a los Edos Financieros'!D3</f>
        <v>2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32380000</v>
      </c>
      <c r="E36" s="52">
        <v>-16190000</v>
      </c>
      <c r="F36" s="52">
        <v>16190000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34353117.020000003</v>
      </c>
      <c r="E37" s="52">
        <v>-44478377.159999996</v>
      </c>
      <c r="F37" s="52">
        <v>-10125260.140000001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20252000</v>
      </c>
      <c r="E38" s="52">
        <v>-10126000</v>
      </c>
      <c r="F38" s="52">
        <v>10126000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-3421.32</v>
      </c>
      <c r="E39" s="52">
        <v>3421.32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7719200.3899999997</v>
      </c>
      <c r="E40" s="52">
        <v>-15756317.41</v>
      </c>
      <c r="F40" s="52">
        <v>-8037117.0199999996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16190000</v>
      </c>
      <c r="E41" s="52">
        <v>-32380000</v>
      </c>
      <c r="F41" s="52">
        <v>-16190000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56410000</v>
      </c>
      <c r="E42" s="52">
        <v>-40578349.869999997</v>
      </c>
      <c r="F42" s="52">
        <v>15831650.130000001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12000000</v>
      </c>
      <c r="E43" s="52">
        <v>-24000000</v>
      </c>
      <c r="F43" s="52">
        <v>-12000000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5059448.4800000004</v>
      </c>
      <c r="E44" s="52">
        <v>-636713.68000000005</v>
      </c>
      <c r="F44" s="52">
        <v>4422734.8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21545424.030000001</v>
      </c>
      <c r="E45" s="52">
        <v>-21545424.030000001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7512787.2199999997</v>
      </c>
      <c r="E47" s="52">
        <v>422827.85</v>
      </c>
      <c r="F47" s="52">
        <v>7935615.0700000003</v>
      </c>
    </row>
    <row r="48" spans="1:6" x14ac:dyDescent="0.2">
      <c r="A48" s="130"/>
    </row>
    <row r="49" spans="1:5" x14ac:dyDescent="0.2">
      <c r="A49" s="130"/>
      <c r="B49" s="38" t="s">
        <v>63</v>
      </c>
    </row>
    <row r="51" spans="1:5" x14ac:dyDescent="0.2">
      <c r="A51" s="38"/>
      <c r="B51" s="38"/>
      <c r="C51" s="38"/>
      <c r="D51" s="38"/>
    </row>
    <row r="52" spans="1:5" ht="15" x14ac:dyDescent="0.25">
      <c r="A52" s="159" t="s">
        <v>652</v>
      </c>
      <c r="B52" s="157"/>
      <c r="C52" s="157"/>
      <c r="D52" s="158"/>
      <c r="E52" s="38"/>
    </row>
    <row r="53" spans="1:5" ht="15" x14ac:dyDescent="0.25">
      <c r="A53" s="159" t="s">
        <v>653</v>
      </c>
      <c r="B53" s="157"/>
      <c r="C53" s="157"/>
      <c r="D53" s="158"/>
      <c r="E53" s="38"/>
    </row>
    <row r="54" spans="1:5" ht="15" x14ac:dyDescent="0.25">
      <c r="A54" s="159" t="s">
        <v>654</v>
      </c>
      <c r="B54" s="157"/>
      <c r="C54" s="157"/>
      <c r="D54" s="158"/>
      <c r="E54" s="38"/>
    </row>
    <row r="55" spans="1:5" ht="15" x14ac:dyDescent="0.25">
      <c r="A55" s="159" t="s">
        <v>655</v>
      </c>
      <c r="B55" s="157"/>
      <c r="C55" s="157"/>
      <c r="D55" s="158"/>
      <c r="E55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opLeftCell="A2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2" t="s">
        <v>620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3" t="s">
        <v>623</v>
      </c>
      <c r="C10" s="183"/>
      <c r="D10" s="183"/>
      <c r="E10" s="183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3" t="s">
        <v>627</v>
      </c>
      <c r="C12" s="183"/>
      <c r="D12" s="183"/>
      <c r="E12" s="183"/>
    </row>
    <row r="13" spans="1:8" s="6" customFormat="1" ht="26.1" customHeight="1" x14ac:dyDescent="0.2">
      <c r="A13" s="118" t="s">
        <v>628</v>
      </c>
      <c r="B13" s="183" t="s">
        <v>629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0"/>
  <sheetViews>
    <sheetView topLeftCell="A107" zoomScaleNormal="100" workbookViewId="0">
      <selection activeCell="B144" sqref="B144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2" t="str">
        <f>'Notas a los Edos Financieros'!A1</f>
        <v>Insituto Municipal de Vivienda de Irapuato, Gto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2" t="s">
        <v>64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2" t="str">
        <f>'Notas a los Edos Financieros'!A3</f>
        <v>Correspondiente del 01 de Enero al 30 de Junio 2023</v>
      </c>
      <c r="B3" s="163"/>
      <c r="C3" s="163"/>
      <c r="D3" s="163"/>
      <c r="E3" s="163"/>
      <c r="F3" s="163"/>
      <c r="G3" s="34" t="s">
        <v>3</v>
      </c>
      <c r="H3" s="43">
        <f>'Notas a los Edos Financieros'!D3</f>
        <v>2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2093028.34</v>
      </c>
      <c r="D15" s="42">
        <v>51574.64</v>
      </c>
      <c r="E15" s="42">
        <v>630744.27</v>
      </c>
      <c r="F15" s="42">
        <v>4028827.5</v>
      </c>
      <c r="G15" s="42">
        <v>8485712.9800000004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89383.47</v>
      </c>
      <c r="D20" s="42">
        <v>89383.47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5000</v>
      </c>
      <c r="D21" s="42">
        <v>5000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78809.33</v>
      </c>
      <c r="D23" s="42">
        <v>78809.33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5000</v>
      </c>
      <c r="D24" s="42">
        <v>5000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1997600</v>
      </c>
      <c r="D25" s="42">
        <v>1997600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85646523.400000006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85646523.400000006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1815071.56</v>
      </c>
      <c r="D62" s="42">
        <v>0</v>
      </c>
      <c r="E62" s="42">
        <v>1533381.2</v>
      </c>
      <c r="F62" s="38" t="s">
        <v>647</v>
      </c>
      <c r="H62" s="38" t="s">
        <v>648</v>
      </c>
    </row>
    <row r="63" spans="1:8" x14ac:dyDescent="0.2">
      <c r="A63" s="40">
        <v>1241</v>
      </c>
      <c r="B63" s="38" t="s">
        <v>129</v>
      </c>
      <c r="C63" s="42">
        <v>916833.47</v>
      </c>
      <c r="D63" s="42">
        <v>0</v>
      </c>
      <c r="E63" s="42">
        <v>0</v>
      </c>
      <c r="F63" s="38" t="s">
        <v>647</v>
      </c>
      <c r="G63" s="38" t="s">
        <v>649</v>
      </c>
      <c r="H63" s="38" t="s">
        <v>648</v>
      </c>
    </row>
    <row r="64" spans="1:8" x14ac:dyDescent="0.2">
      <c r="A64" s="40">
        <v>1242</v>
      </c>
      <c r="B64" s="38" t="s">
        <v>130</v>
      </c>
      <c r="C64" s="42">
        <v>45270.77</v>
      </c>
      <c r="D64" s="42">
        <v>0</v>
      </c>
      <c r="E64" s="42">
        <v>0</v>
      </c>
      <c r="F64" s="38" t="s">
        <v>647</v>
      </c>
      <c r="G64" s="38">
        <v>0.1</v>
      </c>
      <c r="H64" s="38" t="s">
        <v>648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  <c r="F65" s="38" t="s">
        <v>647</v>
      </c>
      <c r="H65" s="38" t="s">
        <v>648</v>
      </c>
    </row>
    <row r="66" spans="1:8" x14ac:dyDescent="0.2">
      <c r="A66" s="40">
        <v>1244</v>
      </c>
      <c r="B66" s="38" t="s">
        <v>132</v>
      </c>
      <c r="C66" s="42">
        <v>758022</v>
      </c>
      <c r="D66" s="42">
        <v>0</v>
      </c>
      <c r="E66" s="42">
        <v>0</v>
      </c>
      <c r="F66" s="38" t="s">
        <v>647</v>
      </c>
      <c r="G66" s="38">
        <v>0.25</v>
      </c>
      <c r="H66" s="38" t="s">
        <v>648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1533381.2</v>
      </c>
      <c r="F67" s="38" t="s">
        <v>647</v>
      </c>
      <c r="H67" s="38" t="s">
        <v>648</v>
      </c>
    </row>
    <row r="68" spans="1:8" x14ac:dyDescent="0.2">
      <c r="A68" s="40">
        <v>1246</v>
      </c>
      <c r="B68" s="38" t="s">
        <v>134</v>
      </c>
      <c r="C68" s="42">
        <v>94945.32</v>
      </c>
      <c r="D68" s="42">
        <v>0</v>
      </c>
      <c r="E68" s="42">
        <v>0</v>
      </c>
      <c r="F68" s="38" t="s">
        <v>647</v>
      </c>
      <c r="G68" s="38">
        <v>0.1</v>
      </c>
      <c r="H68" s="38" t="s">
        <v>648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45449.440000000002</v>
      </c>
      <c r="D74" s="42">
        <v>0</v>
      </c>
      <c r="E74" s="42">
        <v>0</v>
      </c>
      <c r="F74" s="38" t="s">
        <v>647</v>
      </c>
      <c r="G74" s="38">
        <v>0.1</v>
      </c>
      <c r="H74" s="38" t="s">
        <v>648</v>
      </c>
    </row>
    <row r="75" spans="1:8" x14ac:dyDescent="0.2">
      <c r="A75" s="40">
        <v>1251</v>
      </c>
      <c r="B75" s="38" t="s">
        <v>141</v>
      </c>
      <c r="C75" s="42">
        <v>45449.440000000002</v>
      </c>
      <c r="D75" s="42">
        <v>0</v>
      </c>
      <c r="E75" s="42">
        <v>0</v>
      </c>
      <c r="F75" s="38" t="s">
        <v>647</v>
      </c>
      <c r="G75" s="38">
        <v>0.1</v>
      </c>
      <c r="H75" s="38" t="s">
        <v>648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11782194.369999999</v>
      </c>
      <c r="D103" s="42">
        <v>11782194.369999999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47507.44</v>
      </c>
      <c r="D105" s="42">
        <v>47507.44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165567.98000000001</v>
      </c>
      <c r="D110" s="42">
        <v>165567.98000000001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11569118.949999999</v>
      </c>
      <c r="D112" s="42">
        <v>11569118.949999999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12000000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ht="12" x14ac:dyDescent="0.2">
      <c r="B144" s="160" t="s">
        <v>63</v>
      </c>
    </row>
    <row r="146" spans="2:5" x14ac:dyDescent="0.2">
      <c r="B146" s="157"/>
      <c r="C146" s="157"/>
      <c r="D146" s="157"/>
      <c r="E146" s="158"/>
    </row>
    <row r="147" spans="2:5" ht="15" x14ac:dyDescent="0.25">
      <c r="B147" s="159" t="s">
        <v>652</v>
      </c>
      <c r="C147" s="157"/>
      <c r="D147" s="157"/>
      <c r="E147" s="158"/>
    </row>
    <row r="148" spans="2:5" ht="15" x14ac:dyDescent="0.25">
      <c r="B148" s="159" t="s">
        <v>653</v>
      </c>
      <c r="C148" s="157"/>
      <c r="D148" s="157"/>
      <c r="E148" s="158"/>
    </row>
    <row r="149" spans="2:5" ht="15" x14ac:dyDescent="0.25">
      <c r="B149" s="159" t="s">
        <v>654</v>
      </c>
      <c r="C149" s="157"/>
      <c r="D149" s="157"/>
      <c r="E149" s="158"/>
    </row>
    <row r="150" spans="2:5" ht="15" x14ac:dyDescent="0.25">
      <c r="B150" s="159" t="s">
        <v>655</v>
      </c>
      <c r="C150" s="157"/>
      <c r="D150" s="157"/>
      <c r="E150" s="15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5"/>
  <sheetViews>
    <sheetView topLeftCell="A214" zoomScaleNormal="100" workbookViewId="0">
      <selection activeCell="A222" sqref="A222:E22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Insituto Municipal de Vivienda de Irapuato, Gto</v>
      </c>
      <c r="B1" s="164"/>
      <c r="C1" s="164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4" t="s">
        <v>250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tr">
        <f>ESF!A3</f>
        <v>Correspondiente del 01 de Enero al 30 de Junio 2023</v>
      </c>
      <c r="B3" s="164"/>
      <c r="C3" s="164"/>
      <c r="D3" s="34" t="s">
        <v>3</v>
      </c>
      <c r="E3" s="43">
        <f>'Notas a los Edos Financieros'!D3</f>
        <v>2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2537117.02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26437.93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26437.93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2510679.09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2510679.09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1500000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1500000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1500000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3927537.07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v>3461989.13</v>
      </c>
      <c r="D99" s="70">
        <v>0.88</v>
      </c>
      <c r="E99" s="66"/>
    </row>
    <row r="100" spans="1:5" x14ac:dyDescent="0.2">
      <c r="A100" s="68">
        <v>5110</v>
      </c>
      <c r="B100" s="66" t="s">
        <v>333</v>
      </c>
      <c r="C100" s="69">
        <v>2922907.6</v>
      </c>
      <c r="D100" s="70">
        <v>0.74</v>
      </c>
      <c r="E100" s="66"/>
    </row>
    <row r="101" spans="1:5" x14ac:dyDescent="0.2">
      <c r="A101" s="68">
        <v>5111</v>
      </c>
      <c r="B101" s="66" t="s">
        <v>334</v>
      </c>
      <c r="C101" s="69">
        <v>2347009.59</v>
      </c>
      <c r="D101" s="70">
        <v>0.6</v>
      </c>
      <c r="E101" s="66"/>
    </row>
    <row r="102" spans="1:5" x14ac:dyDescent="0.2">
      <c r="A102" s="68">
        <v>5112</v>
      </c>
      <c r="B102" s="66" t="s">
        <v>335</v>
      </c>
      <c r="C102" s="69">
        <v>67441.350000000006</v>
      </c>
      <c r="D102" s="70">
        <v>0.02</v>
      </c>
      <c r="E102" s="66"/>
    </row>
    <row r="103" spans="1:5" x14ac:dyDescent="0.2">
      <c r="A103" s="68">
        <v>5113</v>
      </c>
      <c r="B103" s="66" t="s">
        <v>336</v>
      </c>
      <c r="C103" s="69">
        <v>1549.42</v>
      </c>
      <c r="D103" s="70">
        <v>0</v>
      </c>
      <c r="E103" s="66"/>
    </row>
    <row r="104" spans="1:5" x14ac:dyDescent="0.2">
      <c r="A104" s="68">
        <v>5114</v>
      </c>
      <c r="B104" s="66" t="s">
        <v>337</v>
      </c>
      <c r="C104" s="69">
        <v>506907.24</v>
      </c>
      <c r="D104" s="70">
        <v>0.13</v>
      </c>
      <c r="E104" s="66"/>
    </row>
    <row r="105" spans="1:5" x14ac:dyDescent="0.2">
      <c r="A105" s="68">
        <v>5115</v>
      </c>
      <c r="B105" s="66" t="s">
        <v>338</v>
      </c>
      <c r="C105" s="69">
        <v>0</v>
      </c>
      <c r="D105" s="70">
        <v>0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340</v>
      </c>
      <c r="C107" s="69">
        <v>67227.62</v>
      </c>
      <c r="D107" s="70">
        <v>0.02</v>
      </c>
      <c r="E107" s="66"/>
    </row>
    <row r="108" spans="1:5" x14ac:dyDescent="0.2">
      <c r="A108" s="68">
        <v>5121</v>
      </c>
      <c r="B108" s="66" t="s">
        <v>341</v>
      </c>
      <c r="C108" s="69">
        <v>25088.74</v>
      </c>
      <c r="D108" s="70">
        <v>0.01</v>
      </c>
      <c r="E108" s="66"/>
    </row>
    <row r="109" spans="1:5" x14ac:dyDescent="0.2">
      <c r="A109" s="68">
        <v>5122</v>
      </c>
      <c r="B109" s="66" t="s">
        <v>342</v>
      </c>
      <c r="C109" s="69">
        <v>7568.4</v>
      </c>
      <c r="D109" s="70">
        <v>0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344</v>
      </c>
      <c r="C111" s="69">
        <v>884</v>
      </c>
      <c r="D111" s="70">
        <v>0</v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>
        <v>0</v>
      </c>
      <c r="E112" s="66"/>
    </row>
    <row r="113" spans="1:5" x14ac:dyDescent="0.2">
      <c r="A113" s="68">
        <v>5126</v>
      </c>
      <c r="B113" s="66" t="s">
        <v>346</v>
      </c>
      <c r="C113" s="69">
        <v>33600</v>
      </c>
      <c r="D113" s="70">
        <v>0.01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>
        <v>0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349</v>
      </c>
      <c r="C116" s="69">
        <v>86.48</v>
      </c>
      <c r="D116" s="70">
        <v>0</v>
      </c>
      <c r="E116" s="66"/>
    </row>
    <row r="117" spans="1:5" x14ac:dyDescent="0.2">
      <c r="A117" s="68">
        <v>5130</v>
      </c>
      <c r="B117" s="66" t="s">
        <v>350</v>
      </c>
      <c r="C117" s="69">
        <v>471853.91</v>
      </c>
      <c r="D117" s="70">
        <v>0.12</v>
      </c>
      <c r="E117" s="66"/>
    </row>
    <row r="118" spans="1:5" x14ac:dyDescent="0.2">
      <c r="A118" s="68">
        <v>5131</v>
      </c>
      <c r="B118" s="66" t="s">
        <v>351</v>
      </c>
      <c r="C118" s="69">
        <v>21620.2</v>
      </c>
      <c r="D118" s="70">
        <v>0.01</v>
      </c>
      <c r="E118" s="66"/>
    </row>
    <row r="119" spans="1:5" x14ac:dyDescent="0.2">
      <c r="A119" s="68">
        <v>5132</v>
      </c>
      <c r="B119" s="66" t="s">
        <v>352</v>
      </c>
      <c r="C119" s="69">
        <v>216706.91</v>
      </c>
      <c r="D119" s="70">
        <v>0.06</v>
      </c>
      <c r="E119" s="66"/>
    </row>
    <row r="120" spans="1:5" x14ac:dyDescent="0.2">
      <c r="A120" s="68">
        <v>5133</v>
      </c>
      <c r="B120" s="66" t="s">
        <v>353</v>
      </c>
      <c r="C120" s="69">
        <v>65035.12</v>
      </c>
      <c r="D120" s="70">
        <v>0.02</v>
      </c>
      <c r="E120" s="66"/>
    </row>
    <row r="121" spans="1:5" x14ac:dyDescent="0.2">
      <c r="A121" s="68">
        <v>5134</v>
      </c>
      <c r="B121" s="66" t="s">
        <v>354</v>
      </c>
      <c r="C121" s="69">
        <v>29025.38</v>
      </c>
      <c r="D121" s="70">
        <v>0.01</v>
      </c>
      <c r="E121" s="66"/>
    </row>
    <row r="122" spans="1:5" x14ac:dyDescent="0.2">
      <c r="A122" s="68">
        <v>5135</v>
      </c>
      <c r="B122" s="66" t="s">
        <v>355</v>
      </c>
      <c r="C122" s="69">
        <v>57667.839999999997</v>
      </c>
      <c r="D122" s="70">
        <v>0.01</v>
      </c>
      <c r="E122" s="66"/>
    </row>
    <row r="123" spans="1:5" x14ac:dyDescent="0.2">
      <c r="A123" s="68">
        <v>5136</v>
      </c>
      <c r="B123" s="66" t="s">
        <v>356</v>
      </c>
      <c r="C123" s="69">
        <v>7134.23</v>
      </c>
      <c r="D123" s="70">
        <v>0</v>
      </c>
      <c r="E123" s="66"/>
    </row>
    <row r="124" spans="1:5" x14ac:dyDescent="0.2">
      <c r="A124" s="68">
        <v>5137</v>
      </c>
      <c r="B124" s="66" t="s">
        <v>357</v>
      </c>
      <c r="C124" s="69">
        <v>35</v>
      </c>
      <c r="D124" s="70">
        <v>0</v>
      </c>
      <c r="E124" s="66"/>
    </row>
    <row r="125" spans="1:5" x14ac:dyDescent="0.2">
      <c r="A125" s="68">
        <v>5138</v>
      </c>
      <c r="B125" s="66" t="s">
        <v>358</v>
      </c>
      <c r="C125" s="69">
        <v>6952.23</v>
      </c>
      <c r="D125" s="70">
        <v>0</v>
      </c>
      <c r="E125" s="66"/>
    </row>
    <row r="126" spans="1:5" x14ac:dyDescent="0.2">
      <c r="A126" s="68">
        <v>5139</v>
      </c>
      <c r="B126" s="66" t="s">
        <v>359</v>
      </c>
      <c r="C126" s="69">
        <v>67677</v>
      </c>
      <c r="D126" s="70">
        <v>0.02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>
        <v>0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398</v>
      </c>
      <c r="C170" s="69">
        <v>465547.94</v>
      </c>
      <c r="D170" s="70">
        <v>0.12</v>
      </c>
      <c r="E170" s="66"/>
    </row>
    <row r="171" spans="1:5" x14ac:dyDescent="0.2">
      <c r="A171" s="68">
        <v>5410</v>
      </c>
      <c r="B171" s="66" t="s">
        <v>399</v>
      </c>
      <c r="C171" s="69">
        <v>465547.94</v>
      </c>
      <c r="D171" s="70">
        <v>0.12</v>
      </c>
      <c r="E171" s="66"/>
    </row>
    <row r="172" spans="1:5" x14ac:dyDescent="0.2">
      <c r="A172" s="68">
        <v>5411</v>
      </c>
      <c r="B172" s="66" t="s">
        <v>400</v>
      </c>
      <c r="C172" s="69">
        <v>465547.94</v>
      </c>
      <c r="D172" s="70">
        <v>0.12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ref="D173:D216" si="0">IFERROR(C173/C173,"")</f>
        <v/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 t="str">
        <f t="shared" si="0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0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0"/>
        <v/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tr">
        <f t="shared" si="0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0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0"/>
        <v/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tr">
        <f t="shared" si="0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0"/>
        <v/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tr">
        <f t="shared" si="0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0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0"/>
        <v/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70" t="str">
        <f t="shared" si="0"/>
        <v/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70" t="str">
        <f t="shared" si="0"/>
        <v/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0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0"/>
        <v/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 t="str">
        <f t="shared" si="0"/>
        <v/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0"/>
        <v/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 t="str">
        <f t="shared" si="0"/>
        <v/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0"/>
        <v/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 t="str">
        <f t="shared" si="0"/>
        <v/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0"/>
        <v/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tr">
        <f t="shared" si="0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0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0"/>
        <v/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tr">
        <f t="shared" si="0"/>
        <v/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0"/>
        <v/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tr">
        <f t="shared" si="0"/>
        <v/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0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0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0"/>
        <v/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 t="str">
        <f t="shared" si="0"/>
        <v/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0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0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0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0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0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0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0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0"/>
        <v/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 t="str">
        <f t="shared" si="0"/>
        <v/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 t="str">
        <f t="shared" si="0"/>
        <v/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 t="str">
        <f t="shared" si="0"/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0"/>
        <v/>
      </c>
      <c r="E216" s="66"/>
    </row>
    <row r="218" spans="1:5" x14ac:dyDescent="0.2">
      <c r="B218" s="38" t="s">
        <v>63</v>
      </c>
    </row>
    <row r="221" spans="1:5" x14ac:dyDescent="0.2">
      <c r="A221" s="157"/>
      <c r="B221" s="157"/>
      <c r="C221" s="157"/>
      <c r="D221" s="158"/>
    </row>
    <row r="222" spans="1:5" ht="15" x14ac:dyDescent="0.25">
      <c r="A222" s="159" t="s">
        <v>652</v>
      </c>
      <c r="B222" s="157"/>
      <c r="C222" s="157"/>
      <c r="D222" s="158"/>
    </row>
    <row r="223" spans="1:5" ht="15" x14ac:dyDescent="0.25">
      <c r="A223" s="159" t="s">
        <v>653</v>
      </c>
      <c r="B223" s="157"/>
      <c r="C223" s="157"/>
      <c r="D223" s="158"/>
    </row>
    <row r="224" spans="1:5" ht="15" x14ac:dyDescent="0.25">
      <c r="A224" s="159" t="s">
        <v>654</v>
      </c>
      <c r="B224" s="157"/>
      <c r="C224" s="157"/>
      <c r="D224" s="158"/>
    </row>
    <row r="225" spans="1:4" ht="15" x14ac:dyDescent="0.25">
      <c r="A225" s="159" t="s">
        <v>655</v>
      </c>
      <c r="B225" s="157"/>
      <c r="C225" s="157"/>
      <c r="D225" s="1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workbookViewId="0">
      <selection activeCell="F35" sqref="A1:F3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5" t="str">
        <f>ESF!A1</f>
        <v>Insituto Municipal de Vivienda de Irapuato, Gto</v>
      </c>
      <c r="B1" s="165"/>
      <c r="C1" s="165"/>
      <c r="D1" s="45" t="s">
        <v>0</v>
      </c>
      <c r="E1" s="46">
        <f>'Notas a los Edos Financieros'!D1</f>
        <v>2023</v>
      </c>
    </row>
    <row r="2" spans="1:5" ht="18.95" customHeight="1" x14ac:dyDescent="0.2">
      <c r="A2" s="165" t="s">
        <v>448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5" t="str">
        <f>ESF!A3</f>
        <v>Correspondiente del 01 de Enero al 30 de Junio 2023</v>
      </c>
      <c r="B3" s="165"/>
      <c r="C3" s="165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78554852.349999994</v>
      </c>
      <c r="D8" s="47" t="s">
        <v>650</v>
      </c>
      <c r="E8" s="47" t="s">
        <v>651</v>
      </c>
    </row>
    <row r="9" spans="1:5" x14ac:dyDescent="0.2">
      <c r="A9" s="51">
        <v>3120</v>
      </c>
      <c r="B9" s="47" t="s">
        <v>450</v>
      </c>
      <c r="C9" s="52">
        <v>19000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109579.95</v>
      </c>
    </row>
    <row r="15" spans="1:5" x14ac:dyDescent="0.2">
      <c r="A15" s="51">
        <v>3220</v>
      </c>
      <c r="B15" s="47" t="s">
        <v>455</v>
      </c>
      <c r="C15" s="52">
        <v>3808768.31</v>
      </c>
    </row>
    <row r="16" spans="1:5" x14ac:dyDescent="0.2">
      <c r="A16" s="51">
        <v>3230</v>
      </c>
      <c r="B16" s="47" t="s">
        <v>456</v>
      </c>
      <c r="C16" s="52">
        <v>758619.35</v>
      </c>
    </row>
    <row r="17" spans="1:4" x14ac:dyDescent="0.2">
      <c r="A17" s="51">
        <v>3231</v>
      </c>
      <c r="B17" s="47" t="s">
        <v>457</v>
      </c>
      <c r="C17" s="52">
        <v>758619.35</v>
      </c>
    </row>
    <row r="18" spans="1:4" x14ac:dyDescent="0.2">
      <c r="A18" s="51">
        <v>3232</v>
      </c>
      <c r="B18" s="47" t="s">
        <v>458</v>
      </c>
      <c r="C18" s="52">
        <v>0</v>
      </c>
    </row>
    <row r="19" spans="1:4" x14ac:dyDescent="0.2">
      <c r="A19" s="51">
        <v>3233</v>
      </c>
      <c r="B19" s="47" t="s">
        <v>459</v>
      </c>
      <c r="C19" s="52">
        <v>0</v>
      </c>
    </row>
    <row r="20" spans="1:4" x14ac:dyDescent="0.2">
      <c r="A20" s="51">
        <v>3239</v>
      </c>
      <c r="B20" s="47" t="s">
        <v>460</v>
      </c>
      <c r="C20" s="52">
        <v>0</v>
      </c>
    </row>
    <row r="21" spans="1:4" x14ac:dyDescent="0.2">
      <c r="A21" s="51">
        <v>3240</v>
      </c>
      <c r="B21" s="47" t="s">
        <v>461</v>
      </c>
      <c r="C21" s="52">
        <v>0</v>
      </c>
    </row>
    <row r="22" spans="1:4" x14ac:dyDescent="0.2">
      <c r="A22" s="51">
        <v>3241</v>
      </c>
      <c r="B22" s="47" t="s">
        <v>462</v>
      </c>
      <c r="C22" s="52">
        <v>0</v>
      </c>
    </row>
    <row r="23" spans="1:4" x14ac:dyDescent="0.2">
      <c r="A23" s="51">
        <v>3242</v>
      </c>
      <c r="B23" s="47" t="s">
        <v>463</v>
      </c>
      <c r="C23" s="52">
        <v>0</v>
      </c>
    </row>
    <row r="24" spans="1:4" x14ac:dyDescent="0.2">
      <c r="A24" s="51">
        <v>3243</v>
      </c>
      <c r="B24" s="47" t="s">
        <v>464</v>
      </c>
      <c r="C24" s="52">
        <v>0</v>
      </c>
    </row>
    <row r="25" spans="1:4" x14ac:dyDescent="0.2">
      <c r="A25" s="51">
        <v>3250</v>
      </c>
      <c r="B25" s="47" t="s">
        <v>465</v>
      </c>
      <c r="C25" s="52">
        <v>0</v>
      </c>
    </row>
    <row r="26" spans="1:4" x14ac:dyDescent="0.2">
      <c r="A26" s="51">
        <v>3251</v>
      </c>
      <c r="B26" s="47" t="s">
        <v>466</v>
      </c>
      <c r="C26" s="52">
        <v>0</v>
      </c>
    </row>
    <row r="27" spans="1:4" x14ac:dyDescent="0.2">
      <c r="A27" s="51">
        <v>3252</v>
      </c>
      <c r="B27" s="47" t="s">
        <v>467</v>
      </c>
      <c r="C27" s="52">
        <v>0</v>
      </c>
    </row>
    <row r="29" spans="1:4" x14ac:dyDescent="0.2">
      <c r="B29" s="38" t="s">
        <v>63</v>
      </c>
    </row>
    <row r="31" spans="1:4" x14ac:dyDescent="0.2">
      <c r="A31" s="157"/>
      <c r="B31" s="157"/>
      <c r="C31" s="157"/>
      <c r="D31" s="158"/>
    </row>
    <row r="32" spans="1:4" ht="15" x14ac:dyDescent="0.25">
      <c r="A32" s="159" t="s">
        <v>652</v>
      </c>
      <c r="B32" s="157"/>
      <c r="C32" s="157"/>
      <c r="D32" s="158"/>
    </row>
    <row r="33" spans="1:4" ht="15" x14ac:dyDescent="0.25">
      <c r="A33" s="159" t="s">
        <v>653</v>
      </c>
      <c r="B33" s="157"/>
      <c r="C33" s="157"/>
      <c r="D33" s="158"/>
    </row>
    <row r="34" spans="1:4" ht="15" x14ac:dyDescent="0.25">
      <c r="A34" s="159" t="s">
        <v>654</v>
      </c>
      <c r="B34" s="157"/>
      <c r="C34" s="157"/>
      <c r="D34" s="158"/>
    </row>
    <row r="35" spans="1:4" ht="15" x14ac:dyDescent="0.25">
      <c r="A35" s="159" t="s">
        <v>655</v>
      </c>
      <c r="B35" s="157"/>
      <c r="C35" s="157"/>
      <c r="D35" s="1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F141"/>
  <sheetViews>
    <sheetView topLeftCell="A125" workbookViewId="0">
      <selection activeCell="D47" sqref="D47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5" t="str">
        <f>ESF!A1</f>
        <v>Insituto Municipal de Vivienda de Irapuato, Gto</v>
      </c>
      <c r="B1" s="165"/>
      <c r="C1" s="165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5" t="s">
        <v>471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5" t="str">
        <f>ESF!A3</f>
        <v>Correspondiente del 01 de Enero al 30 de Junio 2023</v>
      </c>
      <c r="B3" s="165"/>
      <c r="C3" s="165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1630695.94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v>1630695.94</v>
      </c>
      <c r="D15" s="120">
        <v>0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1914</v>
      </c>
      <c r="D20" s="120">
        <v>4002088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4000000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1914</v>
      </c>
      <c r="D26" s="52">
        <v>2088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0</v>
      </c>
      <c r="D28" s="120">
        <v>5990</v>
      </c>
    </row>
    <row r="29" spans="1:4" x14ac:dyDescent="0.2">
      <c r="A29" s="51">
        <v>1241</v>
      </c>
      <c r="B29" s="47" t="s">
        <v>129</v>
      </c>
      <c r="C29" s="52">
        <v>0</v>
      </c>
      <c r="D29" s="52">
        <v>5990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v>1914</v>
      </c>
      <c r="D43" s="120">
        <v>4008078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109579.95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v>878028.62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465547.94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465547.94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465547.94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v>412480.68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404480.68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8000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15" x14ac:dyDescent="0.25">
      <c r="A98" s="51"/>
      <c r="B98" s="132" t="s">
        <v>499</v>
      </c>
      <c r="C98" s="120">
        <v>424893.62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424893.62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424893.62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562714.94999999995</v>
      </c>
      <c r="D133" s="120">
        <f>D47+D48-D98</f>
        <v>0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  <row r="137" spans="1:6" x14ac:dyDescent="0.2">
      <c r="A137" s="157"/>
      <c r="B137" s="157"/>
      <c r="C137" s="157"/>
      <c r="D137" s="158"/>
    </row>
    <row r="138" spans="1:6" ht="15" x14ac:dyDescent="0.25">
      <c r="A138" s="159" t="s">
        <v>652</v>
      </c>
      <c r="B138" s="38"/>
      <c r="C138" s="38"/>
      <c r="D138" s="38"/>
      <c r="E138" s="38"/>
    </row>
    <row r="139" spans="1:6" ht="15" x14ac:dyDescent="0.25">
      <c r="A139" s="159" t="s">
        <v>653</v>
      </c>
      <c r="B139" s="38"/>
      <c r="C139" s="38"/>
      <c r="D139" s="38"/>
      <c r="E139" s="38"/>
    </row>
    <row r="140" spans="1:6" ht="15" x14ac:dyDescent="0.25">
      <c r="A140" s="159" t="s">
        <v>654</v>
      </c>
      <c r="B140" s="38"/>
      <c r="C140" s="38"/>
      <c r="D140" s="38"/>
      <c r="E140" s="38"/>
    </row>
    <row r="141" spans="1:6" ht="15" x14ac:dyDescent="0.25">
      <c r="A141" s="159" t="s">
        <v>655</v>
      </c>
      <c r="B141" s="38"/>
      <c r="C141" s="38"/>
      <c r="D141" s="38"/>
      <c r="E141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2023-07-25T17:54:37Z</cp:lastPrinted>
  <dcterms:created xsi:type="dcterms:W3CDTF">2012-12-11T20:36:24Z</dcterms:created>
  <dcterms:modified xsi:type="dcterms:W3CDTF">2023-07-25T17:55:25Z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